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7536" tabRatio="989" activeTab="0"/>
  </bookViews>
  <sheets>
    <sheet name="Sheet2 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<sst xmlns="http://schemas.openxmlformats.org/spreadsheetml/2006/main" count="44" uniqueCount="44">
  <si>
    <t>Стойностни показатели - Разход</t>
  </si>
  <si>
    <t>име на параграф</t>
  </si>
  <si>
    <t>параграф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</si>
  <si>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</si>
  <si>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</si>
  <si>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</si>
  <si>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</si>
  <si>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</si>
  <si>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</si>
  <si>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</si>
  <si>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</si>
  <si>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</si>
  <si>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</si>
  <si>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</si>
  <si>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</si>
  <si>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</si>
  <si>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</si>
  <si>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</si>
  <si>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</si>
  <si>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</si>
  <si>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</si>
  <si>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1015</t>
  </si>
  <si>
    <t>материали</t>
  </si>
  <si>
    <t>вода, горива и енергия</t>
  </si>
  <si>
    <t>1020</t>
  </si>
  <si>
    <t>разходи за външни услуги</t>
  </si>
  <si>
    <t>1051</t>
  </si>
  <si>
    <t>командировки в страната</t>
  </si>
  <si>
    <t>ЛЮБЕН СИВЕВ</t>
  </si>
  <si>
    <t>Кмет на Община Кайнарджа</t>
  </si>
  <si>
    <t>ДЕНИЦА ЙОРДАНОВА</t>
  </si>
  <si>
    <t>Кметство с. Войново</t>
  </si>
  <si>
    <t>Кметство с. Зарник</t>
  </si>
  <si>
    <t>Кметство с. Светослав</t>
  </si>
  <si>
    <t>Кметство с. Полковник Чолаково</t>
  </si>
  <si>
    <t>Кметство с. Краново</t>
  </si>
  <si>
    <t>Кметство с. Добруджанка</t>
  </si>
  <si>
    <t>Кметство с. Давидово</t>
  </si>
  <si>
    <t>Кметство с. Посев</t>
  </si>
  <si>
    <t>всичко разходи</t>
  </si>
  <si>
    <t>Директор на дирекция ОА</t>
  </si>
  <si>
    <t>план 2024</t>
  </si>
  <si>
    <t>Показатели по чл.45, ал.1, т.2 от Закона за публичните финанси за кметствата и населените места с кметски наместници, които не са второстепенни разпоредители с бюджет, определени на база планирани разходи за възнаграждения и осигурителни вноски за 2024 г. и извършени действителни разходи за издръжка за предходната година</t>
  </si>
  <si>
    <t>Приложение №6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</si>
</sst>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[$-402]dd\ mmmm\ yyyy\ &quot;г.&quot;"/>
    <numFmt numFmtId="168" formatCode="hh:mm:ss\ &quot;ч.&quot;"/>
    <numFmt numFmtId="169" formatCode="_-* #,##0.0\ &quot;лв.&quot;_-;\-* #,##0.0\ &quot;лв.&quot;_-;_-* &quot;-&quot;??\ &quot;лв.&quot;_-;_-@_-"/>
    <numFmt numFmtId="170" formatCode="_-* #,##0\ &quot;лв.&quot;_-;\-* #,##0\ &quot;лв.&quot;_-;_-* &quot;-&quot;??\ &quot;лв.&quot;_-;_-@_-"/>
    <numFmt numFmtId="171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7" fillId="33" borderId="11" xfId="0" applyNumberFormat="1" applyFont="1" applyFill="1" applyBorder="1" applyAlignment="1">
      <alignment horizontal="right"/>
    </xf>
    <xf numFmtId="1" fontId="6" fillId="33" borderId="13" xfId="0" applyNumberFormat="1" applyFont="1" applyFill="1" applyBorder="1" applyAlignment="1">
      <alignment horizontal="right"/>
    </xf>
    <xf numFmtId="1" fontId="6" fillId="33" borderId="11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90" zoomScaleNormal="90" workbookViewId="0" topLeftCell="A1">
      <selection activeCell="B25" sqref="B25"/>
    </sheetView>
  </sheetViews>
  <sheetFormatPr defaultColWidth="11.57421875" defaultRowHeight="12.75"/>
  <cols>
    <col min="1" max="1" width="10.140625" style="0" customWidth="1"/>
    <col min="2" max="2" width="76.28125" style="0" customWidth="1"/>
    <col min="3" max="3" width="14.28125" style="0" customWidth="1"/>
    <col min="4" max="4" width="14.57421875" style="0" customWidth="1"/>
    <col min="5" max="8" width="11.57421875" style="0" customWidth="1"/>
    <col min="9" max="10" width="11.140625" style="0" bestFit="1" customWidth="1"/>
  </cols>
  <sheetData>
    <row r="1" ht="12.75">
      <c r="B1" s="1" t="s">
        <v>43</v>
      </c>
    </row>
    <row r="4" spans="1:10" ht="15.75" customHeight="1">
      <c r="A4" s="35" t="s">
        <v>42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38.25" customHeight="1">
      <c r="A6" s="2" t="s">
        <v>2</v>
      </c>
      <c r="B6" s="3" t="s">
        <v>1</v>
      </c>
      <c r="C6" s="31" t="s">
        <v>41</v>
      </c>
      <c r="D6" s="31"/>
      <c r="E6" s="31"/>
      <c r="F6" s="31"/>
      <c r="G6" s="31"/>
      <c r="H6" s="31"/>
      <c r="I6" s="31"/>
      <c r="J6" s="31"/>
    </row>
    <row r="7" spans="1:10" ht="18.75" customHeight="1">
      <c r="A7" s="33" t="s">
        <v>0</v>
      </c>
      <c r="B7" s="34"/>
      <c r="C7" s="32"/>
      <c r="D7" s="32"/>
      <c r="E7" s="32"/>
      <c r="F7" s="32"/>
      <c r="G7" s="32"/>
      <c r="H7" s="32"/>
      <c r="I7" s="32"/>
      <c r="J7" s="32"/>
    </row>
    <row r="8" spans="1:10" ht="39" customHeight="1">
      <c r="A8" s="6"/>
      <c r="B8" s="4"/>
      <c r="C8" s="16" t="s">
        <v>31</v>
      </c>
      <c r="D8" s="18" t="s">
        <v>32</v>
      </c>
      <c r="E8" s="18" t="s">
        <v>33</v>
      </c>
      <c r="F8" s="18" t="s">
        <v>34</v>
      </c>
      <c r="G8" s="18" t="s">
        <v>35</v>
      </c>
      <c r="H8" s="18" t="s">
        <v>36</v>
      </c>
      <c r="I8" s="18" t="s">
        <v>37</v>
      </c>
      <c r="J8" s="18" t="s">
        <v>38</v>
      </c>
    </row>
    <row r="9" spans="1:10" ht="16.5" customHeight="1">
      <c r="A9" s="10" t="s">
        <v>3</v>
      </c>
      <c r="B9" s="11" t="s">
        <v>4</v>
      </c>
      <c r="C9" s="17">
        <f aca="true" t="shared" si="0" ref="C9:J9">SUM(C10:C10)</f>
        <v>16100</v>
      </c>
      <c r="D9" s="24">
        <f t="shared" si="0"/>
        <v>17420</v>
      </c>
      <c r="E9" s="24">
        <f t="shared" si="0"/>
        <v>16100</v>
      </c>
      <c r="F9" s="24">
        <f t="shared" si="0"/>
        <v>16700</v>
      </c>
      <c r="G9" s="24">
        <f t="shared" si="0"/>
        <v>17450</v>
      </c>
      <c r="H9" s="24">
        <f t="shared" si="0"/>
        <v>16700</v>
      </c>
      <c r="I9" s="24">
        <f t="shared" si="0"/>
        <v>16700</v>
      </c>
      <c r="J9" s="24">
        <f t="shared" si="0"/>
        <v>20000</v>
      </c>
    </row>
    <row r="10" spans="1:10" ht="16.5" customHeight="1">
      <c r="A10" s="7" t="s">
        <v>5</v>
      </c>
      <c r="B10" s="4" t="s">
        <v>6</v>
      </c>
      <c r="C10" s="23">
        <v>16100</v>
      </c>
      <c r="D10" s="23">
        <v>17420</v>
      </c>
      <c r="E10" s="23">
        <v>16100</v>
      </c>
      <c r="F10" s="23">
        <v>16700</v>
      </c>
      <c r="G10" s="23">
        <v>17450</v>
      </c>
      <c r="H10" s="23">
        <v>16700</v>
      </c>
      <c r="I10" s="23">
        <v>16700</v>
      </c>
      <c r="J10" s="23">
        <v>20000</v>
      </c>
    </row>
    <row r="11" spans="1:10" ht="16.5" customHeight="1">
      <c r="A11" s="10" t="s">
        <v>7</v>
      </c>
      <c r="B11" s="11" t="s">
        <v>8</v>
      </c>
      <c r="C11" s="25">
        <f aca="true" t="shared" si="1" ref="C11:J11">SUM(C12:C12)</f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</row>
    <row r="12" spans="1:10" ht="16.5" customHeight="1">
      <c r="A12" s="7" t="s">
        <v>9</v>
      </c>
      <c r="B12" s="4" t="s">
        <v>10</v>
      </c>
      <c r="C12" s="23">
        <v>0</v>
      </c>
      <c r="D12" s="23"/>
      <c r="E12" s="23"/>
      <c r="F12" s="23"/>
      <c r="G12" s="23"/>
      <c r="H12" s="23"/>
      <c r="I12" s="23"/>
      <c r="J12" s="23"/>
    </row>
    <row r="13" spans="1:10" ht="16.5" customHeight="1">
      <c r="A13" s="10" t="s">
        <v>11</v>
      </c>
      <c r="B13" s="11" t="s">
        <v>12</v>
      </c>
      <c r="C13" s="25">
        <f aca="true" t="shared" si="2" ref="C13:J13">SUM(C14:C16)</f>
        <v>3000</v>
      </c>
      <c r="D13" s="25">
        <f t="shared" si="2"/>
        <v>3360</v>
      </c>
      <c r="E13" s="25">
        <f t="shared" si="2"/>
        <v>3000</v>
      </c>
      <c r="F13" s="25">
        <f t="shared" si="2"/>
        <v>3230</v>
      </c>
      <c r="G13" s="25">
        <f t="shared" si="2"/>
        <v>3390</v>
      </c>
      <c r="H13" s="25">
        <f t="shared" si="2"/>
        <v>3220</v>
      </c>
      <c r="I13" s="25">
        <f t="shared" si="2"/>
        <v>3230</v>
      </c>
      <c r="J13" s="25">
        <f t="shared" si="2"/>
        <v>3890</v>
      </c>
    </row>
    <row r="14" spans="1:10" ht="16.5" customHeight="1">
      <c r="A14" s="7" t="s">
        <v>13</v>
      </c>
      <c r="B14" s="4" t="s">
        <v>14</v>
      </c>
      <c r="C14" s="23">
        <v>1700</v>
      </c>
      <c r="D14" s="23">
        <v>2030</v>
      </c>
      <c r="E14" s="23">
        <v>1700</v>
      </c>
      <c r="F14" s="23">
        <v>1950</v>
      </c>
      <c r="G14" s="23">
        <v>2050</v>
      </c>
      <c r="H14" s="23">
        <v>1940</v>
      </c>
      <c r="I14" s="23">
        <v>1950</v>
      </c>
      <c r="J14" s="23">
        <v>2330</v>
      </c>
    </row>
    <row r="15" spans="1:10" ht="16.5" customHeight="1">
      <c r="A15" s="7" t="s">
        <v>15</v>
      </c>
      <c r="B15" s="4" t="s">
        <v>16</v>
      </c>
      <c r="C15" s="23">
        <v>800</v>
      </c>
      <c r="D15" s="23">
        <v>840</v>
      </c>
      <c r="E15" s="23">
        <v>800</v>
      </c>
      <c r="F15" s="23">
        <v>800</v>
      </c>
      <c r="G15" s="23">
        <v>850</v>
      </c>
      <c r="H15" s="23">
        <v>800</v>
      </c>
      <c r="I15" s="23">
        <v>800</v>
      </c>
      <c r="J15" s="23">
        <v>960</v>
      </c>
    </row>
    <row r="16" spans="1:10" ht="16.5" customHeight="1">
      <c r="A16" s="13" t="s">
        <v>17</v>
      </c>
      <c r="B16" s="14" t="s">
        <v>18</v>
      </c>
      <c r="C16" s="5">
        <v>500</v>
      </c>
      <c r="D16" s="23">
        <v>490</v>
      </c>
      <c r="E16" s="23">
        <v>500</v>
      </c>
      <c r="F16" s="23">
        <v>480</v>
      </c>
      <c r="G16" s="23">
        <v>490</v>
      </c>
      <c r="H16" s="23">
        <v>480</v>
      </c>
      <c r="I16" s="23">
        <v>480</v>
      </c>
      <c r="J16" s="23">
        <v>600</v>
      </c>
    </row>
    <row r="17" spans="1:10" ht="16.5" customHeight="1">
      <c r="A17" s="10" t="s">
        <v>19</v>
      </c>
      <c r="B17" s="11" t="s">
        <v>20</v>
      </c>
      <c r="C17" s="6">
        <f>SUM(C18:C21)</f>
        <v>6130</v>
      </c>
      <c r="D17" s="6">
        <f aca="true" t="shared" si="3" ref="D17:J17">SUM(D18:D21)</f>
        <v>8840</v>
      </c>
      <c r="E17" s="6">
        <f t="shared" si="3"/>
        <v>4980</v>
      </c>
      <c r="F17" s="6">
        <f t="shared" si="3"/>
        <v>4440</v>
      </c>
      <c r="G17" s="6">
        <f t="shared" si="3"/>
        <v>6990</v>
      </c>
      <c r="H17" s="6">
        <f t="shared" si="3"/>
        <v>2590</v>
      </c>
      <c r="I17" s="6">
        <f t="shared" si="3"/>
        <v>2590</v>
      </c>
      <c r="J17" s="6">
        <f t="shared" si="3"/>
        <v>4550</v>
      </c>
    </row>
    <row r="18" spans="1:10" ht="16.5" customHeight="1">
      <c r="A18" s="7" t="s">
        <v>21</v>
      </c>
      <c r="B18" s="4" t="s">
        <v>22</v>
      </c>
      <c r="C18" s="5">
        <v>1000</v>
      </c>
      <c r="D18" s="5">
        <v>2000</v>
      </c>
      <c r="E18" s="5">
        <v>1000</v>
      </c>
      <c r="F18" s="5">
        <v>1500</v>
      </c>
      <c r="G18" s="5">
        <v>1000</v>
      </c>
      <c r="H18" s="5">
        <v>1500</v>
      </c>
      <c r="I18" s="5">
        <v>1500</v>
      </c>
      <c r="J18" s="5">
        <v>2000</v>
      </c>
    </row>
    <row r="19" spans="1:10" ht="16.5" customHeight="1">
      <c r="A19" s="9">
        <v>1016</v>
      </c>
      <c r="B19" s="4" t="s">
        <v>23</v>
      </c>
      <c r="C19" s="5">
        <f>4550+240</f>
        <v>4790</v>
      </c>
      <c r="D19" s="5">
        <f>5900+240</f>
        <v>6140</v>
      </c>
      <c r="E19" s="5">
        <f>3400+240</f>
        <v>3640</v>
      </c>
      <c r="F19" s="5">
        <v>2600</v>
      </c>
      <c r="G19" s="5">
        <f>5400+250</f>
        <v>5650</v>
      </c>
      <c r="H19" s="5">
        <v>750</v>
      </c>
      <c r="I19" s="5">
        <v>750</v>
      </c>
      <c r="J19" s="5">
        <f>700+650+600</f>
        <v>1950</v>
      </c>
    </row>
    <row r="20" spans="1:10" ht="16.5" customHeight="1">
      <c r="A20" s="7" t="s">
        <v>24</v>
      </c>
      <c r="B20" s="4" t="s">
        <v>25</v>
      </c>
      <c r="C20" s="5">
        <v>240</v>
      </c>
      <c r="D20" s="5">
        <v>600</v>
      </c>
      <c r="E20" s="5">
        <v>240</v>
      </c>
      <c r="F20" s="5">
        <v>240</v>
      </c>
      <c r="G20" s="5">
        <v>240</v>
      </c>
      <c r="H20" s="5">
        <v>240</v>
      </c>
      <c r="I20" s="5">
        <v>240</v>
      </c>
      <c r="J20" s="5">
        <v>500</v>
      </c>
    </row>
    <row r="21" spans="1:10" ht="16.5" customHeight="1">
      <c r="A21" s="7" t="s">
        <v>26</v>
      </c>
      <c r="B21" s="4" t="s">
        <v>27</v>
      </c>
      <c r="C21" s="8">
        <v>100</v>
      </c>
      <c r="D21" s="8">
        <v>100</v>
      </c>
      <c r="E21" s="8">
        <v>100</v>
      </c>
      <c r="F21" s="8">
        <v>100</v>
      </c>
      <c r="G21" s="8">
        <v>100</v>
      </c>
      <c r="H21" s="8">
        <v>100</v>
      </c>
      <c r="I21" s="8">
        <v>100</v>
      </c>
      <c r="J21" s="8">
        <v>100</v>
      </c>
    </row>
    <row r="22" spans="1:12" ht="13.5">
      <c r="A22" s="15"/>
      <c r="B22" s="4" t="s">
        <v>39</v>
      </c>
      <c r="C22" s="27">
        <f>C9+C11+C13+C17</f>
        <v>25230</v>
      </c>
      <c r="D22" s="27">
        <f>D9+D11+D13+D17</f>
        <v>29620</v>
      </c>
      <c r="E22" s="27">
        <f>E9+E11+E13+E17</f>
        <v>24080</v>
      </c>
      <c r="F22" s="27">
        <f>F9+F11+F13+F17</f>
        <v>24370</v>
      </c>
      <c r="G22" s="27">
        <f>G9+G13+G17</f>
        <v>27830</v>
      </c>
      <c r="H22" s="27">
        <f>H9+H11+H13+H17</f>
        <v>22510</v>
      </c>
      <c r="I22" s="27">
        <f>I9+I11+I13+I17</f>
        <v>22520</v>
      </c>
      <c r="J22" s="27">
        <f>J9+J11+J13+J17</f>
        <v>28440</v>
      </c>
      <c r="K22" s="28"/>
      <c r="L22" s="19"/>
    </row>
    <row r="23" spans="1:12" ht="13.5">
      <c r="A23" s="19"/>
      <c r="B23" s="20"/>
      <c r="C23" s="29"/>
      <c r="D23" s="29"/>
      <c r="E23" s="29"/>
      <c r="F23" s="29"/>
      <c r="G23" s="29"/>
      <c r="H23" s="29"/>
      <c r="I23" s="29"/>
      <c r="J23" s="29"/>
      <c r="K23" s="30"/>
      <c r="L23" s="19"/>
    </row>
    <row r="24" spans="1:12" ht="13.5">
      <c r="A24" s="19"/>
      <c r="B24" s="20"/>
      <c r="C24" s="29"/>
      <c r="D24" s="29"/>
      <c r="E24" s="29"/>
      <c r="F24" s="29"/>
      <c r="G24" s="29"/>
      <c r="H24" s="29"/>
      <c r="I24" s="29"/>
      <c r="J24" s="29"/>
      <c r="K24" s="30"/>
      <c r="L24" s="19"/>
    </row>
    <row r="25" spans="1:12" ht="13.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2"/>
      <c r="L25" s="19"/>
    </row>
    <row r="26" spans="2:10" ht="13.5">
      <c r="B26" s="12" t="s">
        <v>28</v>
      </c>
      <c r="C26" s="26"/>
      <c r="D26" s="26"/>
      <c r="E26" s="26"/>
      <c r="F26" s="26"/>
      <c r="G26" s="26"/>
      <c r="H26" s="26"/>
      <c r="I26" s="26"/>
      <c r="J26" s="26"/>
    </row>
    <row r="27" ht="13.5">
      <c r="B27" s="12" t="s">
        <v>29</v>
      </c>
    </row>
    <row r="28" ht="13.5">
      <c r="B28" s="12"/>
    </row>
    <row r="29" ht="13.5">
      <c r="B29" s="12"/>
    </row>
    <row r="30" ht="13.5">
      <c r="B30" s="12" t="s">
        <v>30</v>
      </c>
    </row>
    <row r="31" ht="13.5">
      <c r="B31" s="12" t="s">
        <v>40</v>
      </c>
    </row>
  </sheetData>
  <sheetProtection selectLockedCells="1" selectUnlockedCells="1"/>
  <mergeCells count="4">
    <mergeCell ref="C6:J6"/>
    <mergeCell ref="C7:J7"/>
    <mergeCell ref="A7:B7"/>
    <mergeCell ref="A4:J5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scale="62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 Стойнова</dc:creator>
  <cp:keywords/>
  <dc:description/>
  <cp:lastModifiedBy>359887590040</cp:lastModifiedBy>
  <cp:lastPrinted>2023-08-28T09:54:29Z</cp:lastPrinted>
  <dcterms:created xsi:type="dcterms:W3CDTF">2016-03-25T10:05:14Z</dcterms:created>
  <dcterms:modified xsi:type="dcterms:W3CDTF">2024-01-27T13:17:15Z</dcterms:modified>
  <cp:category/>
  <cp:version/>
  <cp:contentType/>
  <cp:contentStatus/>
</cp:coreProperties>
</file>